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autoCompressPictures="0"/>
  <mc:AlternateContent xmlns:mc="http://schemas.openxmlformats.org/markup-compatibility/2006">
    <mc:Choice Requires="x15">
      <x15ac:absPath xmlns:x15ac="http://schemas.microsoft.com/office/spreadsheetml/2010/11/ac" url="C:\Users\Tom Kurcab\Dropbox (ATACCON)\ATACCON Team Folder\04_Corporate Documents\01 ATACCON Forms\QC Forms\"/>
    </mc:Choice>
  </mc:AlternateContent>
  <xr:revisionPtr revIDLastSave="0" documentId="13_ncr:11_{A75B6339-E212-4142-99FA-02B7F1E80E2E}" xr6:coauthVersionLast="45" xr6:coauthVersionMax="45" xr10:uidLastSave="{00000000-0000-0000-0000-000000000000}"/>
  <bookViews>
    <workbookView xWindow="-108" yWindow="-108" windowWidth="23256" windowHeight="12576" xr2:uid="{00000000-000D-0000-FFFF-FFFF00000000}"/>
  </bookViews>
  <sheets>
    <sheet name="Check List" sheetId="1" r:id="rId1"/>
  </sheets>
  <definedNames>
    <definedName name="Calendar_Year">'Check List'!$G$1</definedName>
    <definedName name="_xlnm.Print_Titles" localSheetId="0">'Check List'!$3:$3</definedName>
    <definedName name="Title1">ToDoList[[#Headers],[Task]]</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 l="1"/>
  <c r="F5" i="1"/>
  <c r="F6" i="1"/>
  <c r="F7" i="1"/>
  <c r="F8" i="1"/>
  <c r="F9" i="1"/>
  <c r="F10" i="1"/>
  <c r="F11" i="1"/>
  <c r="F12" i="1"/>
  <c r="F13" i="1"/>
  <c r="G1" i="1" l="1"/>
  <c r="D13" i="1" s="1"/>
  <c r="E13" i="1" s="1"/>
  <c r="D9" i="1" l="1"/>
  <c r="E9" i="1" s="1"/>
  <c r="D8" i="1"/>
  <c r="E8" i="1" s="1"/>
  <c r="D10" i="1"/>
  <c r="E10" i="1" s="1"/>
  <c r="D11" i="1"/>
  <c r="E11" i="1" s="1"/>
  <c r="D12" i="1"/>
  <c r="E12" i="1" s="1"/>
  <c r="D6" i="1"/>
  <c r="E6" i="1" s="1"/>
  <c r="D7" i="1"/>
  <c r="D4" i="1"/>
  <c r="E4" i="1" s="1"/>
  <c r="D5" i="1"/>
  <c r="E5" i="1" s="1"/>
  <c r="E7" i="1" l="1"/>
</calcChain>
</file>

<file path=xl/sharedStrings.xml><?xml version="1.0" encoding="utf-8"?>
<sst xmlns="http://schemas.openxmlformats.org/spreadsheetml/2006/main" count="37" uniqueCount="28">
  <si>
    <t>Task</t>
  </si>
  <si>
    <t xml:space="preserve">Status </t>
  </si>
  <si>
    <t xml:space="preserve">Start Date </t>
  </si>
  <si>
    <t xml:space="preserve">Due Date </t>
  </si>
  <si>
    <t>Not Started</t>
  </si>
  <si>
    <t>Notes</t>
  </si>
  <si>
    <t>Done/Overdue?</t>
  </si>
  <si>
    <t>Check-In(SC App) upon Arrival</t>
  </si>
  <si>
    <t>Confirm with Manager access needed to all doors/rooms/hatches</t>
  </si>
  <si>
    <t>Confirm Keys/codes/ladders for access from Store</t>
  </si>
  <si>
    <t>Document existing conditions</t>
  </si>
  <si>
    <t>Document finished conditions</t>
  </si>
  <si>
    <t>Clean work areas and surrounding finishes</t>
  </si>
  <si>
    <t>Advise store Manager when applicable of resolution</t>
  </si>
  <si>
    <t>Meet with Closing Mangaer. Explain scope in detail.</t>
  </si>
  <si>
    <t>Check-out(SC App) before leaving the store</t>
  </si>
  <si>
    <t>Capture materials(Owner Supplied or Ataccon Shipped) from store team.</t>
  </si>
  <si>
    <t>Manage store teams expectations of the work so that it can be seemlessly communicated to the preservation team</t>
  </si>
  <si>
    <t xml:space="preserve">Any materials shipped by Ataccon for the project or materials that Apple has furnished to be installed.  Verify they are the correct items. </t>
  </si>
  <si>
    <t>Ensure any rooms or hatches that require access for the work are unlocked or given access to before store team leaves.</t>
  </si>
  <si>
    <t>Ensure any alarms are disarmed, Keys needed for locks are provided, light switches/breakers are identified, ladders on site required for the work.</t>
  </si>
  <si>
    <t>Photograph existing conditions, damage, discrepencies in scope of work.  Take progress photos throughout the job.</t>
  </si>
  <si>
    <t>Clean up any areas where work occurred, Wipe down finishes, sweep floors, replace any fixtures moved to their original position.</t>
  </si>
  <si>
    <t xml:space="preserve">Photograph finished conditions, damage, areas where diviated in scope of work.  </t>
  </si>
  <si>
    <t>If store staff is still on site when work is completed, explain work and what to expect from the repairs.</t>
  </si>
  <si>
    <t>Check out on "Service Channel Provider" mobile app.  Pin# 283421</t>
  </si>
  <si>
    <t>Check in on "Service Channel Provider" mobile app.  Pin# 283421</t>
  </si>
  <si>
    <t>Service Project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</si>
</sst>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Done&quot;;&quot;&quot;;&quot;Overdue&quot;"/>
  </numFmts>
  <fonts count="10" x14ac:knownFonts="1">
    <font>
      <sz val="11"/>
      <color theme="1" tint="4.9989318521683403E-2"/>
      <name val="Century Gothic"/>
      <family val="1"/>
      <scheme val="minor"/>
    </font>
    <font>
      <sz val="8"/>
      <name val="Century Gothic"/>
      <family val="2"/>
      <scheme val="minor"/>
    </font>
    <font>
      <b/>
      <sz val="11"/>
      <color theme="0"/>
      <name val="Century Gothic"/>
      <family val="1"/>
      <scheme val="major"/>
    </font>
    <font>
      <sz val="36"/>
      <color theme="0"/>
      <name val="Century Gothic"/>
      <family val="1"/>
      <scheme val="major"/>
    </font>
    <font>
      <b/>
      <sz val="11"/>
      <color theme="3"/>
      <name val="Century Gothic"/>
      <family val="2"/>
      <scheme val="minor"/>
    </font>
    <font>
      <sz val="11"/>
      <color theme="1" tint="4.9989318521683403E-2"/>
      <name val="Century Gothic"/>
      <family val="1"/>
      <scheme val="minor"/>
    </font>
    <font>
      <sz val="11"/>
      <color theme="3"/>
      <name val="Century Gothic"/>
      <family val="1"/>
      <scheme val="minor"/>
    </font>
    <font>
      <sz val="16"/>
      <color theme="0"/>
      <name val="Century Gothic"/>
      <family val="1"/>
      <scheme val="minor"/>
    </font>
    <font>
      <sz val="8"/>
      <color theme="1" tint="4.9989318521683403E-2"/>
      <name val="Century Gothic"/>
      <family val="2"/>
      <scheme val="minor"/>
    </font>
    <font>
      <sz val="8"/>
      <color theme="1" tint="4.9989318521683403E-2"/>
      <name val="Century Gothic"/>
      <family val="1"/>
      <scheme val="minor"/>
    </font>
  </fonts>
  <fills count="7">
    <fill>
      <patternFill patternType="none"/>
    </fill>
    <fill>
      <patternFill patternType="gray125"/>
    </fill>
    <fill>
      <patternFill patternType="solid">
        <fgColor theme="3" tint="-0.24994659260841701"/>
        <bgColor indexed="64"/>
      </patternFill>
    </fill>
    <fill>
      <patternFill patternType="solid">
        <fgColor theme="4"/>
        <bgColor indexed="64"/>
      </patternFill>
    </fill>
    <fill>
      <patternFill patternType="solid">
        <fgColor theme="5" tint="0.39994506668294322"/>
        <bgColor indexed="64"/>
      </patternFill>
    </fill>
    <fill>
      <patternFill patternType="solid">
        <fgColor rgb="FFFFFFCC"/>
      </patternFill>
    </fill>
    <fill>
      <gradientFill>
        <stop position="0">
          <color theme="8" tint="-0.49803155613879818"/>
        </stop>
        <stop position="0.5">
          <color theme="8" tint="0.40000610370189521"/>
        </stop>
        <stop position="1">
          <color theme="8" tint="-0.49803155613879818"/>
        </stop>
      </gradient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15">
    <xf numFmtId="0" fontId="0" fillId="0" borderId="0">
      <alignment horizontal="left" vertical="center" wrapText="1" indent="1"/>
    </xf>
    <xf numFmtId="0" fontId="3" fillId="6" borderId="0" applyNumberFormat="0" applyBorder="0" applyProtection="0">
      <alignment horizontal="left" vertical="center" indent="2"/>
    </xf>
    <xf numFmtId="0" fontId="2" fillId="2" borderId="0" applyNumberFormat="0" applyBorder="0" applyProtection="0">
      <alignment horizontal="center" vertical="center"/>
    </xf>
    <xf numFmtId="0" fontId="2" fillId="3" borderId="0" applyNumberFormat="0" applyBorder="0" applyProtection="0">
      <alignment horizontal="center" vertical="center"/>
    </xf>
    <xf numFmtId="0" fontId="2" fillId="4" borderId="0" applyNumberFormat="0" applyBorder="0" applyAlignment="0" applyProtection="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4" fillId="0" borderId="0" applyNumberFormat="0" applyFill="0" applyBorder="0" applyAlignment="0" applyProtection="0"/>
    <xf numFmtId="0" fontId="5" fillId="5" borderId="1" applyNumberFormat="0" applyFont="0" applyAlignment="0" applyProtection="0"/>
    <xf numFmtId="14" fontId="5" fillId="0" borderId="0">
      <alignment horizontal="left" vertical="center" indent="1"/>
    </xf>
    <xf numFmtId="9" fontId="5" fillId="0" borderId="0" applyFont="0" applyFill="0" applyBorder="0" applyProtection="0">
      <alignment horizontal="right" vertical="center" indent="1"/>
    </xf>
    <xf numFmtId="164" fontId="6" fillId="0" borderId="0" applyFill="0" applyBorder="0">
      <alignment horizontal="center" vertical="center"/>
    </xf>
    <xf numFmtId="0" fontId="7" fillId="3" borderId="0">
      <alignment horizontal="left" vertical="center" indent="2"/>
    </xf>
  </cellStyleXfs>
  <cellXfs count="8">
    <xf numFmtId="0" fontId="0" fillId="0" borderId="0" xfId="0">
      <alignment horizontal="left" vertical="center" wrapText="1" indent="1"/>
    </xf>
    <xf numFmtId="14" fontId="5" fillId="0" borderId="0" xfId="11">
      <alignment horizontal="left" vertical="center" indent="1"/>
    </xf>
    <xf numFmtId="0" fontId="7" fillId="3" borderId="0" xfId="14">
      <alignment horizontal="left" vertical="center" indent="2"/>
    </xf>
    <xf numFmtId="164" fontId="6" fillId="0" borderId="0" xfId="13">
      <alignment horizontal="center" vertical="center"/>
    </xf>
    <xf numFmtId="0" fontId="3" fillId="6" borderId="0" xfId="1">
      <alignment horizontal="left" vertical="center" indent="2"/>
    </xf>
    <xf numFmtId="0" fontId="5" fillId="0" borderId="0" xfId="11" applyNumberFormat="1">
      <alignment horizontal="left" vertical="center" indent="1"/>
    </xf>
    <xf numFmtId="0" fontId="8" fillId="0" borderId="0" xfId="0" applyFont="1">
      <alignment horizontal="left" vertical="center" wrapText="1" indent="1"/>
    </xf>
    <xf numFmtId="0" fontId="9" fillId="0" borderId="0" xfId="0" applyFont="1">
      <alignment horizontal="left" vertical="center" wrapText="1" indent="1"/>
    </xf>
  </cellXfs>
  <cellStyles count="15">
    <cellStyle name="Calendar Year" xfId="14" xr:uid="{00000000-0005-0000-0000-000000000000}"/>
    <cellStyle name="Comma" xfId="5" builtinId="3" customBuiltin="1"/>
    <cellStyle name="Comma [0]" xfId="6" builtinId="6" customBuiltin="1"/>
    <cellStyle name="Currency" xfId="7" builtinId="4" customBuiltin="1"/>
    <cellStyle name="Currency [0]" xfId="8" builtinId="7" customBuiltin="1"/>
    <cellStyle name="Date" xfId="11" xr:uid="{00000000-0005-0000-0000-000005000000}"/>
    <cellStyle name="Done/Overdue" xfId="13" xr:uid="{00000000-0005-0000-0000-000006000000}"/>
    <cellStyle name="Heading 1" xfId="2" builtinId="16" customBuiltin="1"/>
    <cellStyle name="Heading 2" xfId="3" builtinId="17" customBuiltin="1"/>
    <cellStyle name="Heading 3" xfId="4" builtinId="18" customBuiltin="1"/>
    <cellStyle name="Heading 4" xfId="9" builtinId="19" customBuiltin="1"/>
    <cellStyle name="Normal" xfId="0" builtinId="0" customBuiltin="1"/>
    <cellStyle name="Note" xfId="10" builtinId="10" customBuiltin="1"/>
    <cellStyle name="Percent" xfId="12" builtinId="5" customBuiltin="1"/>
    <cellStyle name="Title" xfId="1" builtinId="15" customBuiltin="1"/>
  </cellStyles>
  <dxfs count="16">
    <dxf>
      <numFmt numFmtId="164" formatCode="&quot;Done&quot;;&quot;&quot;;&quot;Overdue&quot;"/>
    </dxf>
    <dxf>
      <numFmt numFmtId="0" formatCode="General"/>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fill>
        <patternFill>
          <bgColor theme="3" tint="0.79998168889431442"/>
        </patternFill>
      </fill>
    </dxf>
    <dxf>
      <font>
        <b/>
        <i val="0"/>
        <color theme="0"/>
      </font>
      <fill>
        <patternFill>
          <bgColor theme="3"/>
        </patternFill>
      </fill>
      <border>
        <top style="thick">
          <color theme="0"/>
        </top>
        <vertical style="thin">
          <color theme="0"/>
        </vertical>
      </border>
    </dxf>
    <dxf>
      <border>
        <vertical style="thin">
          <color theme="0" tint="-0.24994659260841701"/>
        </vertical>
      </border>
    </dxf>
  </dxfs>
  <tableStyles count="2" defaultTableStyle="To Do List" defaultPivotStyle="PivotStyleMedium13">
    <tableStyle name="To Do List" pivot="0" count="3" xr9:uid="{00000000-0011-0000-FFFF-FFFF00000000}">
      <tableStyleElement type="wholeTable" dxfId="15"/>
      <tableStyleElement type="headerRow" dxfId="14"/>
      <tableStyleElement type="secondRowStripe" dxfId="13"/>
    </tableStyle>
    <tableStyle name="To Do List Pivot" table="0" count="11" xr9:uid="{00000000-0011-0000-FFFF-FFFF01000000}">
      <tableStyleElement type="headerRow" dxfId="12"/>
      <tableStyleElement type="totalRow" dxfId="11"/>
      <tableStyleElement type="firstRowStripe" dxfId="10"/>
      <tableStyleElement type="firstColumnStripe" dxfId="9"/>
      <tableStyleElement type="firstSubtotalColumn"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1543048</xdr:colOff>
      <xdr:row>1</xdr:row>
      <xdr:rowOff>0</xdr:rowOff>
    </xdr:from>
    <xdr:to>
      <xdr:col>6</xdr:col>
      <xdr:colOff>1097278</xdr:colOff>
      <xdr:row>1</xdr:row>
      <xdr:rowOff>908685</xdr:rowOff>
    </xdr:to>
    <xdr:sp macro="" textlink="">
      <xdr:nvSpPr>
        <xdr:cNvPr id="4" name="To Do Year" descr="Tab marker for year">
          <a:extLst>
            <a:ext uri="{FF2B5EF4-FFF2-40B4-BE49-F238E27FC236}">
              <a16:creationId xmlns:a16="http://schemas.microsoft.com/office/drawing/2014/main" id="{393B2DC2-9E53-4F1A-94BC-FD94F8128FB3}"/>
            </a:ext>
          </a:extLst>
        </xdr:cNvPr>
        <xdr:cNvSpPr/>
      </xdr:nvSpPr>
      <xdr:spPr>
        <a:xfrm>
          <a:off x="9925048" y="381000"/>
          <a:ext cx="1097280" cy="908685"/>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a:endParaRPr lang="en-US" sz="1600">
            <a:solidFill>
              <a:schemeClr val="bg1"/>
            </a:solidFill>
            <a:latin typeface="+mj-lt"/>
          </a:endParaRPr>
        </a:p>
      </xdr:txBody>
    </xdr:sp>
    <xdr:clientData/>
  </xdr:twoCellAnchor>
  <xdr:twoCellAnchor>
    <xdr:from>
      <xdr:col>6</xdr:col>
      <xdr:colOff>1095375</xdr:colOff>
      <xdr:row>0</xdr:row>
      <xdr:rowOff>0</xdr:rowOff>
    </xdr:from>
    <xdr:to>
      <xdr:col>7</xdr:col>
      <xdr:colOff>38100</xdr:colOff>
      <xdr:row>1</xdr:row>
      <xdr:rowOff>0</xdr:rowOff>
    </xdr:to>
    <xdr:sp macro="" textlink="">
      <xdr:nvSpPr>
        <xdr:cNvPr id="3" name="To Do Year" descr="Cell fill shape ">
          <a:extLst>
            <a:ext uri="{FF2B5EF4-FFF2-40B4-BE49-F238E27FC236}">
              <a16:creationId xmlns:a16="http://schemas.microsoft.com/office/drawing/2014/main" id="{00000000-0008-0000-0000-000003000000}"/>
            </a:ext>
          </a:extLst>
        </xdr:cNvPr>
        <xdr:cNvSpPr/>
      </xdr:nvSpPr>
      <xdr:spPr>
        <a:xfrm>
          <a:off x="11020425" y="0"/>
          <a:ext cx="1276350" cy="381000"/>
        </a:xfrm>
        <a:prstGeom prst="rect">
          <a:avLst/>
        </a:prstGeom>
        <a:solidFill>
          <a:schemeClr val="bg1"/>
        </a:solidFill>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a:endParaRPr lang="en-US" sz="1600">
            <a:solidFill>
              <a:schemeClr val="bg1"/>
            </a:solidFill>
            <a:latin typeface="+mj-l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oDoList" displayName="ToDoList" ref="B3:G13" totalsRowShown="0" headerRowCellStyle="Normal" dataCellStyle="Normal">
  <autoFilter ref="B3:G13" xr:uid="{00000000-0009-0000-0100-000004000000}"/>
  <tableColumns count="6">
    <tableColumn id="1" xr3:uid="{00000000-0010-0000-0000-000001000000}" name="Task" dataCellStyle="Normal"/>
    <tableColumn id="4" xr3:uid="{00000000-0010-0000-0000-000004000000}" name="Status " dataCellStyle="Normal"/>
    <tableColumn id="6" xr3:uid="{00000000-0010-0000-0000-000006000000}" name="Start Date " dataCellStyle="Date"/>
    <tableColumn id="7" xr3:uid="{00000000-0010-0000-0000-000007000000}" name="Due Date " dataDxfId="1" dataCellStyle="Date"/>
    <tableColumn id="9" xr3:uid="{00000000-0010-0000-0000-000009000000}" name="Done/Overdue?" dataDxfId="0" dataCellStyle="Done/Overdue">
      <calculatedColumnFormula>IF(AND(ToDoList[[#This Row],[Status ]]="Complete",#REF!=1),1,IF(ISBLANK(ToDoList[[#This Row],[Due Date ]]),-1,IF(AND(ToDoList[[#This Row],[Status ]]&lt;&gt;"Complete",TODAY()&gt;ToDoList[[#This Row],[Due Date ]]),0,-1)))</calculatedColumnFormula>
    </tableColumn>
    <tableColumn id="10" xr3:uid="{00000000-0010-0000-0000-00000A000000}" name="Notes" dataCellStyle="Normal"/>
  </tableColumns>
  <tableStyleInfo name="To Do List" showFirstColumn="0" showLastColumn="0" showRowStripes="1" showColumnStripes="0"/>
  <extLst>
    <ext xmlns:x14="http://schemas.microsoft.com/office/spreadsheetml/2009/9/main" uri="{504A1905-F514-4f6f-8877-14C23A59335A}">
      <x14:table altTextSummary="A To-Do List with Task, Priority, Status, Start Date, Due Date, % Complete, Done/Overdue, and Notes"/>
    </ext>
  </extLst>
</table>
</file>

<file path=xl/theme/theme1.xml><?xml version="1.0" encoding="utf-8"?>
<a:theme xmlns:a="http://schemas.openxmlformats.org/drawingml/2006/main" name="To-Do List">
  <a:themeElements>
    <a:clrScheme name="To-Do List">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G13"/>
  <sheetViews>
    <sheetView showGridLines="0" tabSelected="1" zoomScaleNormal="100" workbookViewId="0">
      <selection activeCell="B3" sqref="B3"/>
    </sheetView>
  </sheetViews>
  <sheetFormatPr defaultColWidth="8.69921875" defaultRowHeight="30" customHeight="1" x14ac:dyDescent="0.25"/>
  <cols>
    <col min="1" max="1" width="2.59765625" customWidth="1"/>
    <col min="2" max="2" width="38.19921875" customWidth="1"/>
    <col min="3" max="3" width="18.19921875" customWidth="1"/>
    <col min="4" max="5" width="16.59765625" customWidth="1"/>
    <col min="6" max="6" width="20.19921875" customWidth="1"/>
    <col min="7" max="7" width="30.59765625" customWidth="1"/>
    <col min="8" max="8" width="2.59765625" customWidth="1"/>
  </cols>
  <sheetData>
    <row r="1" spans="2:7" ht="30" customHeight="1" x14ac:dyDescent="0.25">
      <c r="G1" s="2">
        <f ca="1">YEAR(TODAY())</f>
        <v>2020</v>
      </c>
    </row>
    <row r="2" spans="2:7" ht="84" customHeight="1" x14ac:dyDescent="0.25">
      <c r="B2" s="4" t="s">
        <v>27</v>
      </c>
      <c r="C2" s="4"/>
      <c r="D2" s="4"/>
      <c r="E2" s="4"/>
      <c r="F2" s="4"/>
      <c r="G2" s="4"/>
    </row>
    <row r="3" spans="2:7" ht="30" customHeight="1" x14ac:dyDescent="0.25">
      <c r="B3" t="s">
        <v>0</v>
      </c>
      <c r="C3" t="s">
        <v>1</v>
      </c>
      <c r="D3" t="s">
        <v>2</v>
      </c>
      <c r="E3" t="s">
        <v>3</v>
      </c>
      <c r="F3" t="s">
        <v>6</v>
      </c>
      <c r="G3" t="s">
        <v>5</v>
      </c>
    </row>
    <row r="4" spans="2:7" ht="30" customHeight="1" x14ac:dyDescent="0.25">
      <c r="B4" t="s">
        <v>7</v>
      </c>
      <c r="C4" t="s">
        <v>4</v>
      </c>
      <c r="D4" s="1">
        <f ca="1">DATE(Calendar_Year, 11, 29)</f>
        <v>44164</v>
      </c>
      <c r="E4" s="5">
        <f ca="1">ToDoList[[#This Row],[Start Date ]]+9</f>
        <v>44173</v>
      </c>
      <c r="F4" s="3" t="e">
        <f ca="1">IF(AND(ToDoList[[#This Row],[Status ]]="Complete",#REF!=1),1,IF(ISBLANK(ToDoList[[#This Row],[Due Date ]]),-1,IF(AND(ToDoList[[#This Row],[Status ]]&lt;&gt;"Complete",TODAY()&gt;ToDoList[[#This Row],[Due Date ]]),0,-1)))</f>
        <v>#REF!</v>
      </c>
      <c r="G4" s="7" t="s">
        <v>26</v>
      </c>
    </row>
    <row r="5" spans="2:7" ht="30" customHeight="1" x14ac:dyDescent="0.25">
      <c r="B5" t="s">
        <v>14</v>
      </c>
      <c r="C5" t="s">
        <v>4</v>
      </c>
      <c r="D5" s="1">
        <f ca="1">DATE(Calendar_Year, 11, 19)</f>
        <v>44154</v>
      </c>
      <c r="E5" s="5">
        <f ca="1">ToDoList[[#This Row],[Start Date ]]+30</f>
        <v>44184</v>
      </c>
      <c r="F5" s="3" t="e">
        <f ca="1">IF(AND(ToDoList[[#This Row],[Status ]]="Complete",#REF!=1),1,IF(ISBLANK(ToDoList[[#This Row],[Due Date ]]),-1,IF(AND(ToDoList[[#This Row],[Status ]]&lt;&gt;"Complete",TODAY()&gt;ToDoList[[#This Row],[Due Date ]]),0,-1)))</f>
        <v>#REF!</v>
      </c>
      <c r="G5" s="6" t="s">
        <v>17</v>
      </c>
    </row>
    <row r="6" spans="2:7" ht="30" customHeight="1" x14ac:dyDescent="0.25">
      <c r="B6" t="s">
        <v>16</v>
      </c>
      <c r="C6" t="s">
        <v>4</v>
      </c>
      <c r="D6" s="1">
        <f ca="1">DATE(Calendar_Year, 11, 9)</f>
        <v>44144</v>
      </c>
      <c r="E6" s="5">
        <f ca="1">ToDoList[[#This Row],[Start Date ]]+45</f>
        <v>44189</v>
      </c>
      <c r="F6" s="3" t="e">
        <f ca="1">IF(AND(ToDoList[[#This Row],[Status ]]="Complete",#REF!=1),1,IF(ISBLANK(ToDoList[[#This Row],[Due Date ]]),-1,IF(AND(ToDoList[[#This Row],[Status ]]&lt;&gt;"Complete",TODAY()&gt;ToDoList[[#This Row],[Due Date ]]),0,-1)))</f>
        <v>#REF!</v>
      </c>
      <c r="G6" s="7" t="s">
        <v>18</v>
      </c>
    </row>
    <row r="7" spans="2:7" ht="30" customHeight="1" x14ac:dyDescent="0.25">
      <c r="B7" t="s">
        <v>8</v>
      </c>
      <c r="C7" t="s">
        <v>4</v>
      </c>
      <c r="D7" s="1">
        <f ca="1">DATE(Calendar_Year, 12, 29)</f>
        <v>44194</v>
      </c>
      <c r="E7" s="5">
        <f ca="1">ToDoList[[#This Row],[Start Date ]]+55</f>
        <v>44249</v>
      </c>
      <c r="F7" s="3" t="e">
        <f ca="1">IF(AND(ToDoList[[#This Row],[Status ]]="Complete",#REF!=1),1,IF(ISBLANK(ToDoList[[#This Row],[Due Date ]]),-1,IF(AND(ToDoList[[#This Row],[Status ]]&lt;&gt;"Complete",TODAY()&gt;ToDoList[[#This Row],[Due Date ]]),0,-1)))</f>
        <v>#REF!</v>
      </c>
      <c r="G7" s="7" t="s">
        <v>19</v>
      </c>
    </row>
    <row r="8" spans="2:7" ht="30" customHeight="1" x14ac:dyDescent="0.25">
      <c r="B8" t="s">
        <v>9</v>
      </c>
      <c r="C8" t="s">
        <v>4</v>
      </c>
      <c r="D8" s="1">
        <f ca="1">DATE(Calendar_Year, 12, 29)</f>
        <v>44194</v>
      </c>
      <c r="E8" s="5">
        <f ca="1">ToDoList[[#This Row],[Start Date ]]+55</f>
        <v>44249</v>
      </c>
      <c r="F8" s="3" t="e">
        <f ca="1">IF(AND(ToDoList[[#This Row],[Status ]]="Complete",#REF!=1),1,IF(ISBLANK(ToDoList[[#This Row],[Due Date ]]),-1,IF(AND(ToDoList[[#This Row],[Status ]]&lt;&gt;"Complete",TODAY()&gt;ToDoList[[#This Row],[Due Date ]]),0,-1)))</f>
        <v>#REF!</v>
      </c>
      <c r="G8" s="7" t="s">
        <v>20</v>
      </c>
    </row>
    <row r="9" spans="2:7" ht="30" customHeight="1" x14ac:dyDescent="0.25">
      <c r="B9" t="s">
        <v>10</v>
      </c>
      <c r="C9" t="s">
        <v>4</v>
      </c>
      <c r="D9" s="1">
        <f ca="1">DATE(Calendar_Year, 12, 29)</f>
        <v>44194</v>
      </c>
      <c r="E9" s="5">
        <f ca="1">ToDoList[[#This Row],[Start Date ]]+55</f>
        <v>44249</v>
      </c>
      <c r="F9" s="3" t="e">
        <f ca="1">IF(AND(ToDoList[[#This Row],[Status ]]="Complete",#REF!=1),1,IF(ISBLANK(ToDoList[[#This Row],[Due Date ]]),-1,IF(AND(ToDoList[[#This Row],[Status ]]&lt;&gt;"Complete",TODAY()&gt;ToDoList[[#This Row],[Due Date ]]),0,-1)))</f>
        <v>#REF!</v>
      </c>
      <c r="G9" s="6" t="s">
        <v>21</v>
      </c>
    </row>
    <row r="10" spans="2:7" ht="30" customHeight="1" x14ac:dyDescent="0.25">
      <c r="B10" t="s">
        <v>12</v>
      </c>
      <c r="C10" t="s">
        <v>4</v>
      </c>
      <c r="D10" s="1">
        <f ca="1">DATE(Calendar_Year, 12, 29)</f>
        <v>44194</v>
      </c>
      <c r="E10" s="5">
        <f ca="1">ToDoList[[#This Row],[Start Date ]]+55</f>
        <v>44249</v>
      </c>
      <c r="F10" s="3" t="e">
        <f ca="1">IF(AND(ToDoList[[#This Row],[Status ]]="Complete",#REF!=1),1,IF(ISBLANK(ToDoList[[#This Row],[Due Date ]]),-1,IF(AND(ToDoList[[#This Row],[Status ]]&lt;&gt;"Complete",TODAY()&gt;ToDoList[[#This Row],[Due Date ]]),0,-1)))</f>
        <v>#REF!</v>
      </c>
      <c r="G10" s="7" t="s">
        <v>22</v>
      </c>
    </row>
    <row r="11" spans="2:7" ht="30" customHeight="1" x14ac:dyDescent="0.25">
      <c r="B11" t="s">
        <v>11</v>
      </c>
      <c r="C11" t="s">
        <v>4</v>
      </c>
      <c r="D11" s="1">
        <f ca="1">DATE(Calendar_Year, 12, 29)</f>
        <v>44194</v>
      </c>
      <c r="E11" s="5">
        <f ca="1">ToDoList[[#This Row],[Start Date ]]+55</f>
        <v>44249</v>
      </c>
      <c r="F11" s="3" t="e">
        <f ca="1">IF(AND(ToDoList[[#This Row],[Status ]]="Complete",#REF!=1),1,IF(ISBLANK(ToDoList[[#This Row],[Due Date ]]),-1,IF(AND(ToDoList[[#This Row],[Status ]]&lt;&gt;"Complete",TODAY()&gt;ToDoList[[#This Row],[Due Date ]]),0,-1)))</f>
        <v>#REF!</v>
      </c>
      <c r="G11" s="7" t="s">
        <v>23</v>
      </c>
    </row>
    <row r="12" spans="2:7" ht="30" customHeight="1" x14ac:dyDescent="0.25">
      <c r="B12" t="s">
        <v>13</v>
      </c>
      <c r="C12" t="s">
        <v>4</v>
      </c>
      <c r="D12" s="1">
        <f ca="1">DATE(Calendar_Year, 12, 29)</f>
        <v>44194</v>
      </c>
      <c r="E12" s="5">
        <f ca="1">ToDoList[[#This Row],[Start Date ]]+55</f>
        <v>44249</v>
      </c>
      <c r="F12" s="3" t="e">
        <f ca="1">IF(AND(ToDoList[[#This Row],[Status ]]="Complete",#REF!=1),1,IF(ISBLANK(ToDoList[[#This Row],[Due Date ]]),-1,IF(AND(ToDoList[[#This Row],[Status ]]&lt;&gt;"Complete",TODAY()&gt;ToDoList[[#This Row],[Due Date ]]),0,-1)))</f>
        <v>#REF!</v>
      </c>
      <c r="G12" s="7" t="s">
        <v>24</v>
      </c>
    </row>
    <row r="13" spans="2:7" ht="30" customHeight="1" x14ac:dyDescent="0.25">
      <c r="B13" t="s">
        <v>15</v>
      </c>
      <c r="C13" t="s">
        <v>4</v>
      </c>
      <c r="D13" s="1">
        <f ca="1">DATE(Calendar_Year, 12, 29)</f>
        <v>44194</v>
      </c>
      <c r="E13" s="5">
        <f ca="1">ToDoList[[#This Row],[Start Date ]]+55</f>
        <v>44249</v>
      </c>
      <c r="F13" s="3" t="e">
        <f ca="1">IF(AND(ToDoList[[#This Row],[Status ]]="Complete",#REF!=1),1,IF(ISBLANK(ToDoList[[#This Row],[Due Date ]]),-1,IF(AND(ToDoList[[#This Row],[Status ]]&lt;&gt;"Complete",TODAY()&gt;ToDoList[[#This Row],[Due Date ]]),0,-1)))</f>
        <v>#REF!</v>
      </c>
      <c r="G13" s="7" t="s">
        <v>25</v>
      </c>
    </row>
  </sheetData>
  <mergeCells count="1">
    <mergeCell ref="B2:G2"/>
  </mergeCells>
  <phoneticPr fontId="1" type="noConversion"/>
  <dataValidations count="11">
    <dataValidation allowBlank="1" showInputMessage="1" showErrorMessage="1" prompt="Create a To-do list in this worksheet. Enter the year for this list in cell I1" sqref="A1" xr:uid="{00000000-0002-0000-0000-000000000000}"/>
    <dataValidation allowBlank="1" showInputMessage="1" showErrorMessage="1" prompt="Worksheet title is in this cell" sqref="B2" xr:uid="{00000000-0002-0000-0000-000001000000}"/>
    <dataValidation allowBlank="1" showInputMessage="1" showErrorMessage="1" prompt="Enter Task in this column under this heading. Use heading filters to find specific entry" sqref="B3" xr:uid="{00000000-0002-0000-0000-000002000000}"/>
    <dataValidation allowBlank="1" showInputMessage="1" showErrorMessage="1" prompt="Select Status in this column under this heading.  Press ALT+DOWN ARROW to open the drop-down list, then ENTER to make selection" sqref="C3" xr:uid="{00000000-0002-0000-0000-000004000000}"/>
    <dataValidation allowBlank="1" showInputMessage="1" showErrorMessage="1" prompt="Enter Start Date in this column under this heading" sqref="D3" xr:uid="{00000000-0002-0000-0000-000005000000}"/>
    <dataValidation allowBlank="1" showInputMessage="1" showErrorMessage="1" prompt="Enter Due Date in this column under this heading" sqref="E3" xr:uid="{00000000-0002-0000-0000-000006000000}"/>
    <dataValidation allowBlank="1" showInputMessage="1" showErrorMessage="1" prompt="Done/Overdue icon indicators in this column under this heading are automatically updated as tasks complete. Flag indicates overdue tasks. Check mark indicates completed tasks" sqref="F3" xr:uid="{00000000-0002-0000-0000-000008000000}"/>
    <dataValidation allowBlank="1" showInputMessage="1" showErrorMessage="1" prompt="Enter Notes in this column under this heading" sqref="G3" xr:uid="{00000000-0002-0000-0000-000009000000}"/>
    <dataValidation allowBlank="1" showInputMessage="1" showErrorMessage="1" prompt="Enter year for this to-do list in this cell" sqref="G1" xr:uid="{00000000-0002-0000-0000-00000A000000}"/>
    <dataValidation type="list" errorStyle="warning" allowBlank="1" showInputMessage="1" showErrorMessage="1" error="Select entry from the list. Select CANCEL, then press ALT+DOWN ARROW to open the drop-down list, then ENTER to make selection" sqref="C4:C13" xr:uid="{00000000-0002-0000-0000-00000B000000}">
      <formula1>"Not Started,In Progress, Deferred, Complete"</formula1>
    </dataValidation>
    <dataValidation type="custom" errorStyle="warning" allowBlank="1" showInputMessage="1" showErrorMessage="1" error="The Due Date needs to be greater than or equal to the Start Date. Select YES to keep the entry, NO to try again and CANCEL to clear the cell" sqref="E4:E13" xr:uid="{00000000-0002-0000-0000-00000E000000}">
      <formula1>E4&gt;=D4</formula1>
    </dataValidation>
  </dataValidations>
  <printOptions horizontalCentered="1"/>
  <pageMargins left="0.7" right="0.7" top="0.75" bottom="0.75" header="0.3" footer="0.3"/>
  <pageSetup scale="68" fitToHeight="0" orientation="landscape"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68" id="{61976558-4184-4BD1-B78A-DCBE6FDA3BC9}">
            <x14:iconSet iconSet="3Symbols2" custom="1">
              <x14:cfvo type="percent">
                <xm:f>0</xm:f>
              </x14:cfvo>
              <x14:cfvo type="num">
                <xm:f>0</xm:f>
              </x14:cfvo>
              <x14:cfvo type="num">
                <xm:f>1</xm:f>
              </x14:cfvo>
              <x14:cfIcon iconSet="NoIcons" iconId="0"/>
              <x14:cfIcon iconSet="3Flags" iconId="0"/>
              <x14:cfIcon iconSet="3Symbols2" iconId="2"/>
            </x14:iconSet>
          </x14:cfRule>
          <xm:sqref>F4:F13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Check List</vt:lpstr>
      <vt:lpstr>Calendar_Year</vt:lpstr>
      <vt:lpstr>'Check List'!Print_Titles</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Tom Kurcab</dc:creator>
  <cp:lastModifiedBy>Tom Kurcab</cp:lastModifiedBy>
  <dcterms:created xsi:type="dcterms:W3CDTF">2016-12-15T07:11:03Z</dcterms:created>
  <dcterms:modified xsi:type="dcterms:W3CDTF">2020-07-13T20:32:16Z</dcterms:modified>
</cp:coreProperties>
</file>